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36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'Foglio1'!$A$1:$I$29</definedName>
  </definedNames>
  <calcPr fullCalcOnLoad="1"/>
</workbook>
</file>

<file path=xl/sharedStrings.xml><?xml version="1.0" encoding="utf-8"?>
<sst xmlns="http://schemas.openxmlformats.org/spreadsheetml/2006/main" count="25" uniqueCount="21">
  <si>
    <t>ristrutturazione</t>
  </si>
  <si>
    <t>edifici produttivi - €/mq</t>
  </si>
  <si>
    <t>edifici ricettivi -  €/mq</t>
  </si>
  <si>
    <t>edifici per attivtà direzionali e commerciali-€/mq</t>
  </si>
  <si>
    <t>attrezzature sportive -  €/mq</t>
  </si>
  <si>
    <t>attrezzature per lo spettacolo - €/mq</t>
  </si>
  <si>
    <t>urbanizzazione primaria</t>
  </si>
  <si>
    <t>urbanizzazione secondaria</t>
  </si>
  <si>
    <t>nuove edificazione</t>
  </si>
  <si>
    <t>\</t>
  </si>
  <si>
    <t>smaltimento rifiuti</t>
  </si>
  <si>
    <t xml:space="preserve">COMUNE DI CORMANO - TARIFFE RELATIVE AL CONTRIBUTO DI COSTRUZIONE : </t>
  </si>
  <si>
    <t>ONERI DI URBANIZZAZIONE</t>
  </si>
  <si>
    <t>totali</t>
  </si>
  <si>
    <t>destinazione residenziale -  €/mc</t>
  </si>
  <si>
    <t>destinazione residenziale in Piani attuativi-  €/mc</t>
  </si>
  <si>
    <t>ecoconto/mq</t>
  </si>
  <si>
    <t>slp</t>
  </si>
  <si>
    <t>superficie coperta</t>
  </si>
  <si>
    <t>attrezzature culturali, sanitarie e assistenziali  - €/mq</t>
  </si>
  <si>
    <t>costo costruzione 2021/mq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</si>
</sst>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1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14" xfId="0" applyFont="1" applyBorder="1" applyAlignment="1">
      <alignment/>
    </xf>
    <xf numFmtId="44" fontId="0" fillId="0" borderId="15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44" fontId="1" fillId="0" borderId="20" xfId="0" applyNumberFormat="1" applyFont="1" applyBorder="1" applyAlignment="1">
      <alignment/>
    </xf>
    <xf numFmtId="0" fontId="1" fillId="0" borderId="18" xfId="0" applyFont="1" applyBorder="1" applyAlignment="1">
      <alignment/>
    </xf>
    <xf numFmtId="44" fontId="1" fillId="0" borderId="21" xfId="0" applyNumberFormat="1" applyFont="1" applyBorder="1" applyAlignment="1">
      <alignment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3" fontId="1" fillId="0" borderId="10" xfId="0" applyNumberFormat="1" applyFont="1" applyBorder="1" applyAlignment="1">
      <alignment/>
    </xf>
    <xf numFmtId="44" fontId="1" fillId="0" borderId="21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4">
      <selection activeCell="B20" sqref="B20"/>
    </sheetView>
  </sheetViews>
  <sheetFormatPr defaultColWidth="9.140625" defaultRowHeight="12.75"/>
  <cols>
    <col min="1" max="1" width="47.421875" style="0" customWidth="1"/>
    <col min="2" max="2" width="12.421875" style="0" customWidth="1"/>
    <col min="3" max="3" width="14.57421875" style="0" customWidth="1"/>
    <col min="4" max="4" width="11.421875" style="0" customWidth="1"/>
    <col min="5" max="5" width="9.00390625" style="0" customWidth="1"/>
    <col min="6" max="7" width="12.7109375" style="0" customWidth="1"/>
    <col min="8" max="8" width="12.28125" style="0" customWidth="1"/>
  </cols>
  <sheetData>
    <row r="1" ht="26.25" customHeight="1">
      <c r="A1" s="12"/>
    </row>
    <row r="2" ht="30.75" customHeight="1" thickBot="1">
      <c r="A2" s="2" t="s">
        <v>11</v>
      </c>
    </row>
    <row r="3" ht="12.75" hidden="1"/>
    <row r="4" ht="12.75" hidden="1"/>
    <row r="5" ht="10.5" customHeight="1" hidden="1"/>
    <row r="6" ht="12.75" hidden="1"/>
    <row r="7" ht="12.75" hidden="1">
      <c r="K7" t="s">
        <v>9</v>
      </c>
    </row>
    <row r="8" spans="1:9" ht="39.75" customHeight="1" thickBot="1">
      <c r="A8" s="3" t="s">
        <v>12</v>
      </c>
      <c r="B8" s="30" t="s">
        <v>8</v>
      </c>
      <c r="C8" s="30"/>
      <c r="D8" s="31"/>
      <c r="E8" s="7" t="s">
        <v>13</v>
      </c>
      <c r="F8" s="32" t="s">
        <v>0</v>
      </c>
      <c r="G8" s="33"/>
      <c r="H8" s="34"/>
      <c r="I8" s="13" t="s">
        <v>13</v>
      </c>
    </row>
    <row r="9" spans="1:12" ht="22.5">
      <c r="A9" s="1"/>
      <c r="B9" s="9" t="s">
        <v>6</v>
      </c>
      <c r="C9" s="9" t="s">
        <v>7</v>
      </c>
      <c r="D9" s="9" t="s">
        <v>10</v>
      </c>
      <c r="E9" s="10"/>
      <c r="F9" s="9" t="s">
        <v>6</v>
      </c>
      <c r="G9" s="9" t="s">
        <v>7</v>
      </c>
      <c r="H9" s="9" t="s">
        <v>10</v>
      </c>
      <c r="I9" s="11"/>
      <c r="L9" s="24"/>
    </row>
    <row r="10" spans="1:12" ht="19.5" customHeight="1">
      <c r="A10" s="4" t="s">
        <v>14</v>
      </c>
      <c r="B10" s="5">
        <v>8.64</v>
      </c>
      <c r="C10" s="6">
        <v>27.38</v>
      </c>
      <c r="D10" s="6"/>
      <c r="E10" s="8">
        <f aca="true" t="shared" si="0" ref="E10:E17">SUM(B10:D10)</f>
        <v>36.019999999999996</v>
      </c>
      <c r="F10" s="6">
        <f>B10*40%</f>
        <v>3.4560000000000004</v>
      </c>
      <c r="G10" s="6">
        <f aca="true" t="shared" si="1" ref="G10:G17">C10*40%</f>
        <v>10.952</v>
      </c>
      <c r="H10" s="6"/>
      <c r="I10" s="8">
        <f aca="true" t="shared" si="2" ref="I10:I17">SUM(F10:H10)</f>
        <v>14.408000000000001</v>
      </c>
      <c r="L10" s="24"/>
    </row>
    <row r="11" spans="1:12" ht="19.5" customHeight="1">
      <c r="A11" s="4" t="s">
        <v>15</v>
      </c>
      <c r="B11" s="5">
        <v>9.6</v>
      </c>
      <c r="C11" s="6">
        <v>30.42</v>
      </c>
      <c r="D11" s="6"/>
      <c r="E11" s="8">
        <f t="shared" si="0"/>
        <v>40.02</v>
      </c>
      <c r="F11" s="6">
        <f aca="true" t="shared" si="3" ref="F11:F17">B11*40%</f>
        <v>3.84</v>
      </c>
      <c r="G11" s="6">
        <f t="shared" si="1"/>
        <v>12.168000000000001</v>
      </c>
      <c r="H11" s="6"/>
      <c r="I11" s="8">
        <f t="shared" si="2"/>
        <v>16.008000000000003</v>
      </c>
      <c r="L11" s="24"/>
    </row>
    <row r="12" spans="1:9" ht="17.25" customHeight="1">
      <c r="A12" s="4" t="s">
        <v>1</v>
      </c>
      <c r="B12" s="5">
        <v>24.46</v>
      </c>
      <c r="C12" s="6">
        <v>19.08</v>
      </c>
      <c r="D12" s="6">
        <v>6.92</v>
      </c>
      <c r="E12" s="8">
        <f t="shared" si="0"/>
        <v>50.46</v>
      </c>
      <c r="F12" s="6">
        <f t="shared" si="3"/>
        <v>9.784</v>
      </c>
      <c r="G12" s="6">
        <f t="shared" si="1"/>
        <v>7.632</v>
      </c>
      <c r="H12" s="6">
        <f>D12*40%</f>
        <v>2.7680000000000002</v>
      </c>
      <c r="I12" s="8">
        <f t="shared" si="2"/>
        <v>20.184</v>
      </c>
    </row>
    <row r="13" spans="1:12" ht="15.75" customHeight="1">
      <c r="A13" s="4" t="s">
        <v>2</v>
      </c>
      <c r="B13" s="5">
        <v>48.9</v>
      </c>
      <c r="C13" s="6">
        <v>62.2</v>
      </c>
      <c r="D13" s="6"/>
      <c r="E13" s="8">
        <f t="shared" si="0"/>
        <v>111.1</v>
      </c>
      <c r="F13" s="6">
        <f t="shared" si="3"/>
        <v>19.560000000000002</v>
      </c>
      <c r="G13" s="6">
        <f t="shared" si="1"/>
        <v>24.880000000000003</v>
      </c>
      <c r="H13" s="6"/>
      <c r="I13" s="8">
        <f t="shared" si="2"/>
        <v>44.440000000000005</v>
      </c>
      <c r="L13" s="24"/>
    </row>
    <row r="14" spans="1:9" ht="18" customHeight="1">
      <c r="A14" s="4" t="s">
        <v>3</v>
      </c>
      <c r="B14" s="5">
        <v>114.1</v>
      </c>
      <c r="C14" s="6">
        <v>59.06</v>
      </c>
      <c r="D14" s="6"/>
      <c r="E14" s="8">
        <f t="shared" si="0"/>
        <v>173.16</v>
      </c>
      <c r="F14" s="6">
        <f t="shared" si="3"/>
        <v>45.64</v>
      </c>
      <c r="G14" s="6">
        <f t="shared" si="1"/>
        <v>23.624000000000002</v>
      </c>
      <c r="H14" s="6"/>
      <c r="I14" s="8">
        <f t="shared" si="2"/>
        <v>69.26400000000001</v>
      </c>
    </row>
    <row r="15" spans="1:9" ht="15.75" customHeight="1">
      <c r="A15" s="4" t="s">
        <v>19</v>
      </c>
      <c r="B15" s="5">
        <v>22.82</v>
      </c>
      <c r="C15" s="6">
        <v>11.8</v>
      </c>
      <c r="D15" s="26"/>
      <c r="E15" s="8">
        <f t="shared" si="0"/>
        <v>34.620000000000005</v>
      </c>
      <c r="F15" s="6">
        <f t="shared" si="3"/>
        <v>9.128</v>
      </c>
      <c r="G15" s="6">
        <f t="shared" si="1"/>
        <v>4.720000000000001</v>
      </c>
      <c r="H15" s="26"/>
      <c r="I15" s="8">
        <f t="shared" si="2"/>
        <v>13.848</v>
      </c>
    </row>
    <row r="16" spans="1:9" ht="18" customHeight="1">
      <c r="A16" s="4" t="s">
        <v>4</v>
      </c>
      <c r="B16" s="5">
        <v>11.4</v>
      </c>
      <c r="C16" s="6">
        <v>5.9</v>
      </c>
      <c r="D16" s="6"/>
      <c r="E16" s="8">
        <f t="shared" si="0"/>
        <v>17.3</v>
      </c>
      <c r="F16" s="6">
        <f t="shared" si="3"/>
        <v>4.5600000000000005</v>
      </c>
      <c r="G16" s="6">
        <f t="shared" si="1"/>
        <v>2.3600000000000003</v>
      </c>
      <c r="H16" s="6"/>
      <c r="I16" s="8">
        <f t="shared" si="2"/>
        <v>6.920000000000001</v>
      </c>
    </row>
    <row r="17" spans="1:9" ht="18.75" customHeight="1">
      <c r="A17" s="4" t="s">
        <v>5</v>
      </c>
      <c r="B17" s="6">
        <v>34.24</v>
      </c>
      <c r="C17" s="6">
        <v>17.7</v>
      </c>
      <c r="D17" s="6"/>
      <c r="E17" s="8">
        <f t="shared" si="0"/>
        <v>51.94</v>
      </c>
      <c r="F17" s="6">
        <f t="shared" si="3"/>
        <v>13.696000000000002</v>
      </c>
      <c r="G17" s="6">
        <f t="shared" si="1"/>
        <v>7.08</v>
      </c>
      <c r="H17" s="6"/>
      <c r="I17" s="8">
        <f t="shared" si="2"/>
        <v>20.776000000000003</v>
      </c>
    </row>
    <row r="18" spans="1:6" s="14" customFormat="1" ht="33.75" customHeight="1" thickBot="1">
      <c r="A18" s="28"/>
      <c r="B18" s="29"/>
      <c r="C18" s="29"/>
      <c r="D18" s="29"/>
      <c r="E18" s="29"/>
      <c r="F18" s="29"/>
    </row>
    <row r="19" spans="1:2" ht="15.75" customHeight="1" thickBot="1">
      <c r="A19" s="19" t="s">
        <v>20</v>
      </c>
      <c r="B19" s="27">
        <v>399.97</v>
      </c>
    </row>
    <row r="21" ht="13.5" thickBot="1">
      <c r="A21" s="12"/>
    </row>
    <row r="22" spans="1:12" ht="12.75">
      <c r="A22" s="15" t="s">
        <v>16</v>
      </c>
      <c r="B22" s="16">
        <v>236.25</v>
      </c>
      <c r="L22" s="25"/>
    </row>
    <row r="23" spans="1:2" ht="13.5" thickBot="1">
      <c r="A23" s="17"/>
      <c r="B23" s="18"/>
    </row>
    <row r="24" spans="1:2" ht="13.5" thickBot="1">
      <c r="A24" s="22" t="s">
        <v>17</v>
      </c>
      <c r="B24" s="23">
        <f>B22*10%</f>
        <v>23.625</v>
      </c>
    </row>
    <row r="25" spans="1:2" ht="13.5" thickBot="1">
      <c r="A25" s="20" t="s">
        <v>18</v>
      </c>
      <c r="B25" s="21">
        <f>B22*20%</f>
        <v>47.25</v>
      </c>
    </row>
    <row r="32" ht="12.75">
      <c r="H32" s="24"/>
    </row>
    <row r="33" ht="12.75">
      <c r="H33" s="24"/>
    </row>
  </sheetData>
  <sheetProtection/>
  <mergeCells count="3">
    <mergeCell ref="A18:F18"/>
    <mergeCell ref="B8:D8"/>
    <mergeCell ref="F8:H8"/>
  </mergeCells>
  <printOptions/>
  <pageMargins left="0.55" right="0.2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Cormano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Cormano</dc:creator>
  <cp:keywords/>
  <dc:description/>
  <cp:lastModifiedBy>Cella Villa Luisa</cp:lastModifiedBy>
  <cp:lastPrinted>2018-09-10T13:18:05Z</cp:lastPrinted>
  <dcterms:created xsi:type="dcterms:W3CDTF">2007-02-15T12:24:16Z</dcterms:created>
  <dcterms:modified xsi:type="dcterms:W3CDTF">2021-02-17T10:51:37Z</dcterms:modified>
  <cp:category/>
  <cp:version/>
  <cp:contentType/>
  <cp:contentStatus/>
</cp:coreProperties>
</file>